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F12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<sst xmlns="http://schemas.openxmlformats.org/spreadsheetml/2006/main" count="27" uniqueCount="27">
  <si>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</si>
  <si>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</si>
  <si>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</si>
  <si>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</si>
  <si>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</si>
  <si>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</si>
  <si>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</si>
  <si>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</si>
  <si>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</si>
  <si>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</si>
  <si>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</si>
  <si>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</si>
  <si>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</si>
  <si>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</si>
  <si>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</si>
  <si>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</si>
  <si>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</si>
  <si>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</si>
  <si>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</si>
  <si>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</si>
  <si>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</si>
  <si>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</si>
  <si>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</si>
  <si>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</si>
  <si>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</si>
  <si>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</si>
  <si>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Junta Municipal de Agua Potable y Alcantarillado de Cortázar, Gto.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</si>
</sst>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4" zoomScaleNormal="100" workbookViewId="0">
      <selection activeCell="A26" sqref="A26:XFD3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173646198.31000003</v>
      </c>
      <c r="C3" s="8">
        <f t="shared" ref="C3:F3" si="0">C4+C12</f>
        <v>252915509.57999998</v>
      </c>
      <c r="D3" s="8">
        <f t="shared" si="0"/>
        <v>212360161.02999997</v>
      </c>
      <c r="E3" s="8">
        <f t="shared" si="0"/>
        <v>214201546.86000004</v>
      </c>
      <c r="F3" s="8">
        <f t="shared" si="0"/>
        <v>40555348.550000027</v>
      </c>
    </row>
    <row r="4" spans="1:6" x14ac:dyDescent="0.2">
      <c r="A4" s="5" t="s">
        <v>4</v>
      </c>
      <c r="B4" s="8">
        <f>SUM(B5:B11)</f>
        <v>51751680.07</v>
      </c>
      <c r="C4" s="8">
        <f>SUM(C5:C11)</f>
        <v>169780773.72</v>
      </c>
      <c r="D4" s="8">
        <f>SUM(D5:D11)</f>
        <v>154207139.52999997</v>
      </c>
      <c r="E4" s="8">
        <f>SUM(E5:E11)</f>
        <v>67325314.26000002</v>
      </c>
      <c r="F4" s="8">
        <f>SUM(F5:F11)</f>
        <v>15573634.19000002</v>
      </c>
    </row>
    <row r="5" spans="1:6" x14ac:dyDescent="0.2">
      <c r="A5" s="6" t="s">
        <v>5</v>
      </c>
      <c r="B5" s="9">
        <v>47582611.920000002</v>
      </c>
      <c r="C5" s="9">
        <v>85583327.280000001</v>
      </c>
      <c r="D5" s="9">
        <v>69561104.239999995</v>
      </c>
      <c r="E5" s="9">
        <f>B5+C5-D5</f>
        <v>63604834.960000008</v>
      </c>
      <c r="F5" s="9">
        <f t="shared" ref="F5:F11" si="1">E5-B5</f>
        <v>16022223.040000007</v>
      </c>
    </row>
    <row r="6" spans="1:6" x14ac:dyDescent="0.2">
      <c r="A6" s="6" t="s">
        <v>6</v>
      </c>
      <c r="B6" s="9">
        <v>3027000.01</v>
      </c>
      <c r="C6" s="9">
        <v>81644717.060000002</v>
      </c>
      <c r="D6" s="9">
        <v>82132800.599999994</v>
      </c>
      <c r="E6" s="9">
        <f t="shared" ref="E6:E11" si="2">B6+C6-D6</f>
        <v>2538916.4700000137</v>
      </c>
      <c r="F6" s="9">
        <f t="shared" si="1"/>
        <v>-488083.53999998607</v>
      </c>
    </row>
    <row r="7" spans="1:6" x14ac:dyDescent="0.2">
      <c r="A7" s="6" t="s">
        <v>7</v>
      </c>
      <c r="B7" s="9">
        <v>0.18</v>
      </c>
      <c r="C7" s="9">
        <v>14815</v>
      </c>
      <c r="D7" s="9">
        <v>250</v>
      </c>
      <c r="E7" s="9">
        <f t="shared" si="2"/>
        <v>14565.18</v>
      </c>
      <c r="F7" s="9">
        <f t="shared" si="1"/>
        <v>14565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1142067.96</v>
      </c>
      <c r="C9" s="9">
        <v>2537914.38</v>
      </c>
      <c r="D9" s="9">
        <v>2512984.69</v>
      </c>
      <c r="E9" s="9">
        <f t="shared" si="2"/>
        <v>1166997.6499999999</v>
      </c>
      <c r="F9" s="9">
        <f t="shared" si="1"/>
        <v>24929.689999999944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121894518.24000002</v>
      </c>
      <c r="C12" s="8">
        <f>SUM(C13:C21)</f>
        <v>83134735.859999999</v>
      </c>
      <c r="D12" s="8">
        <f>SUM(D13:D21)</f>
        <v>58153021.5</v>
      </c>
      <c r="E12" s="8">
        <f>SUM(E13:E21)</f>
        <v>146876232.60000002</v>
      </c>
      <c r="F12" s="8">
        <f>SUM(F13:F21)</f>
        <v>24981714.360000003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143606163.61000001</v>
      </c>
      <c r="C15" s="10">
        <v>57356116.130000003</v>
      </c>
      <c r="D15" s="10">
        <v>44832580.229999997</v>
      </c>
      <c r="E15" s="10">
        <f t="shared" si="4"/>
        <v>156129699.51000002</v>
      </c>
      <c r="F15" s="10">
        <f t="shared" si="3"/>
        <v>12523535.900000006</v>
      </c>
    </row>
    <row r="16" spans="1:6" x14ac:dyDescent="0.2">
      <c r="A16" s="6" t="s">
        <v>14</v>
      </c>
      <c r="B16" s="9">
        <v>17562813.300000001</v>
      </c>
      <c r="C16" s="9">
        <v>8044311.3399999999</v>
      </c>
      <c r="D16" s="9">
        <v>7566545.4199999999</v>
      </c>
      <c r="E16" s="9">
        <f t="shared" si="4"/>
        <v>18040579.219999999</v>
      </c>
      <c r="F16" s="9">
        <f t="shared" si="3"/>
        <v>477765.91999999806</v>
      </c>
    </row>
    <row r="17" spans="1:6" x14ac:dyDescent="0.2">
      <c r="A17" s="6" t="s">
        <v>15</v>
      </c>
      <c r="B17" s="9">
        <v>8294423.8099999996</v>
      </c>
      <c r="C17" s="9">
        <v>5297471.93</v>
      </c>
      <c r="D17" s="9">
        <v>5388988.4000000004</v>
      </c>
      <c r="E17" s="9">
        <f t="shared" si="4"/>
        <v>8202907.339999998</v>
      </c>
      <c r="F17" s="9">
        <f t="shared" si="3"/>
        <v>-91516.470000001602</v>
      </c>
    </row>
    <row r="18" spans="1:6" x14ac:dyDescent="0.2">
      <c r="A18" s="6" t="s">
        <v>16</v>
      </c>
      <c r="B18" s="9">
        <v>-48088561.490000002</v>
      </c>
      <c r="C18" s="9">
        <v>11989699.49</v>
      </c>
      <c r="D18" s="9">
        <v>0</v>
      </c>
      <c r="E18" s="9">
        <f t="shared" si="4"/>
        <v>-36098862</v>
      </c>
      <c r="F18" s="9">
        <f t="shared" si="3"/>
        <v>11989699.490000002</v>
      </c>
    </row>
    <row r="19" spans="1:6" x14ac:dyDescent="0.2">
      <c r="A19" s="6" t="s">
        <v>17</v>
      </c>
      <c r="B19" s="9">
        <v>519679.01</v>
      </c>
      <c r="C19" s="9">
        <v>447136.97</v>
      </c>
      <c r="D19" s="9">
        <v>364907.45</v>
      </c>
      <c r="E19" s="9">
        <f t="shared" si="4"/>
        <v>601908.53</v>
      </c>
      <c r="F19" s="9">
        <f t="shared" si="3"/>
        <v>82229.520000000019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7" spans="1:6" x14ac:dyDescent="0.2">
      <c r="A27" s="11"/>
      <c r="B27" s="18"/>
      <c r="C27" s="18"/>
      <c r="D27" s="12"/>
      <c r="E27" s="18"/>
      <c r="F27" s="18"/>
    </row>
    <row r="28" spans="1:6" x14ac:dyDescent="0.2">
      <c r="A28" s="13"/>
      <c r="B28" s="19"/>
      <c r="C28" s="19"/>
      <c r="D28" s="14"/>
      <c r="E28" s="19"/>
      <c r="F28" s="19"/>
    </row>
  </sheetData>
  <sheetProtection formatCells="0" formatColumns="0" formatRows="0" autoFilter="0"/>
  <mergeCells count="5">
    <mergeCell ref="A1:F1"/>
    <mergeCell ref="B27:C27"/>
    <mergeCell ref="E27:F27"/>
    <mergeCell ref="B28:C28"/>
    <mergeCell ref="E28:F28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2022-10-21T20:32:20Z</cp:lastPrinted>
  <dcterms:created xsi:type="dcterms:W3CDTF">2014-02-09T04:04:15Z</dcterms:created>
  <dcterms:modified xsi:type="dcterms:W3CDTF">2022-10-24T22:28:49Z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